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4"/>
  <workbookPr/>
  <mc:AlternateContent xmlns:mc="http://schemas.openxmlformats.org/markup-compatibility/2006">
    <mc:Choice Requires="x15">
      <x15ac:absPath xmlns:x15ac="http://schemas.microsoft.com/office/spreadsheetml/2010/11/ac" url="S:\総務課\02財政管財係\01 財政フォルダ\★調査報告★\R7\R8.2.4期限　公営企業経営分析（上下水道・宿泊施設）\提出用\"/>
    </mc:Choice>
  </mc:AlternateContent>
  <xr:revisionPtr revIDLastSave="0" documentId="13_ncr:1_{670FFE3A-BDB6-43DB-B0FC-5269DE2DA200}" xr6:coauthVersionLast="36" xr6:coauthVersionMax="36" xr10:uidLastSave="{00000000-0000-0000-0000-000000000000}"/>
  <workbookProtection workbookAlgorithmName="SHA-512" workbookHashValue="5mgR6t3hH+tD+mXmm+zj4sU5aCG6srnUmtKuNeMoK6YM9lAaWEYMpPqFazp+AYzJRwQpC/bZrrFclHsYrU81uA==" workbookSaltValue="sNSVfcOAT4Nr2SkHgms8ug=="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AL8" i="4"/>
  <c r="I8" i="4"/>
</calcChain>
</file>

<file path=xl/sharedStrings.xml><?xml version="1.0" encoding="utf-8"?>
<sst xmlns="http://schemas.openxmlformats.org/spreadsheetml/2006/main" count="325" uniqueCount="115">
  <si>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</si>
  <si>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</si>
  <si>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</si>
  <si>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</si>
  <si>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</si>
  <si>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</si>
  <si>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</si>
  <si>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</si>
  <si>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</si>
  <si>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</si>
  <si>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</si>
  <si>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</si>
  <si>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</si>
  <si>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</si>
  <si>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</si>
  <si>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</si>
  <si>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</si>
  <si>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</si>
  <si>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</si>
  <si>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</si>
  <si>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</si>
  <si>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</si>
  <si>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</si>
  <si>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</si>
  <si>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</si>
  <si>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</si>
  <si>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</si>
  <si>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</si>
  <si>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</si>
  <si>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</si>
  <si>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</si>
  <si>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</si>
  <si>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</si>
  <si>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</si>
  <si>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</si>
  <si>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</si>
  <si>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</si>
  <si>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</si>
  <si>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</si>
  <si>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</si>
  <si>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</si>
  <si>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</si>
  <si>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</si>
  <si>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</si>
  <si>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</si>
  <si>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</si>
  <si>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</si>
  <si>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</si>
  <si>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</si>
  <si>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</si>
  <si>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</si>
  <si>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</si>
  <si>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</si>
  <si>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</si>
  <si>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</si>
  <si>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</si>
  <si>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</si>
  <si>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</si>
  <si>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</si>
  <si>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</si>
  <si>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</si>
  <si>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</si>
  <si>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</si>
  <si>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</si>
  <si>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</si>
  <si>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</si>
  <si>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</si>
  <si>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</si>
  <si>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</si>
  <si>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</si>
  <si>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</si>
  <si>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</si>
  <si>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</si>
  <si>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</si>
  <si>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</si>
  <si>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</si>
  <si>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</si>
  <si>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</si>
  <si>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</si>
  <si>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</si>
  <si>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</si>
  <si>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</si>
  <si>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</si>
  <si>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</si>
  <si>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</si>
  <si>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</si>
  <si>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</si>
  <si>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</si>
  <si>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</si>
  <si>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</si>
  <si>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</si>
  <si>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</si>
  <si>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</si>
  <si>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</si>
  <si>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</si>
  <si>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</si>
  <si>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利尻町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</si>
  <si>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</si>
  <si>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</si>
  <si>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</si>
  <si>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</si>
  <si>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</si>
  <si>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</si>
  <si>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</si>
  <si>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</si>
  <si>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</si>
  <si>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</si>
  <si>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</si>
  <si>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</si>
  <si>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</si>
  <si>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</si>
  <si>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</si>
  <si>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経費回収率については依然として類似団体と比較して未だ大きく下回っており、赤字分を一般会計繰入金で賄っている現状にある。適正な使用料収入などの自己財源を確保する必要がある。
　企業債残高対事業規模比率については、施設の老朽化による、施設整備の増が要因であり、類似団体との平均に比べると高い数字となっている。
　合併処理浄化槽の設置申し込みがここ数年頭打ちになっており、それに伴い水洗化率もほぼ横ばいになっている。下水道同様に高齢化が進み、水洗化の必要を感じていない高齢者世帯が依然として一定数あるため、その世帯を中心に水洗化への理解を深める取り組みを進め、水洗化率の向上を図る。</t>
    <phoneticPr fontId="4"/>
  </si>
  <si>
    <t>設置後15年以上が経過し経年劣化や老朽化により修繕が必要な施設が出てきているので、定期的な保守点検を図り、維持管理の強化を図っていく必要がある。</t>
    <phoneticPr fontId="4"/>
  </si>
  <si>
    <t>　加入促進が進むにつれて施設整備に係る財源確保等の課題が顕在化してくるので、対応に向け事前に検討を進めていく必要がある。また、適切な負担割合の検証を図るとともに、今後の起債割合の見直しや維持管理に係る費用等、健全経営に向けた検討を進め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</si>
</sst>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B1-4D5F-9D19-AA16C10A4B9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EB1-4D5F-9D19-AA16C10A4B9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37.840000000000003</c:v>
                </c:pt>
              </c:numCache>
            </c:numRef>
          </c:val>
          <c:extLst>
            <c:ext xmlns:c16="http://schemas.microsoft.com/office/drawing/2014/chart" uri="{C3380CC4-5D6E-409C-BE32-E72D297353CC}">
              <c16:uniqueId val="{00000000-8374-4DA8-8F2D-92F157B1A63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8374-4DA8-8F2D-92F157B1A63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68.569999999999993</c:v>
                </c:pt>
              </c:numCache>
            </c:numRef>
          </c:val>
          <c:extLst>
            <c:ext xmlns:c16="http://schemas.microsoft.com/office/drawing/2014/chart" uri="{C3380CC4-5D6E-409C-BE32-E72D297353CC}">
              <c16:uniqueId val="{00000000-1FF5-441F-A805-BAE0B3F9478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1FF5-441F-A805-BAE0B3F9478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78E9-47D9-9EE4-FF895F9E1B5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78E9-47D9-9EE4-FF895F9E1B5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7.05</c:v>
                </c:pt>
              </c:numCache>
            </c:numRef>
          </c:val>
          <c:extLst>
            <c:ext xmlns:c16="http://schemas.microsoft.com/office/drawing/2014/chart" uri="{C3380CC4-5D6E-409C-BE32-E72D297353CC}">
              <c16:uniqueId val="{00000000-093D-49B6-B0CF-9E52E328A91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093D-49B6-B0CF-9E52E328A91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25-4D92-BFCC-D5AF6CF0D40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E25-4D92-BFCC-D5AF6CF0D40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D0E-4077-9C62-E1E5D12777E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6D0E-4077-9C62-E1E5D12777E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204.6</c:v>
                </c:pt>
              </c:numCache>
            </c:numRef>
          </c:val>
          <c:extLst>
            <c:ext xmlns:c16="http://schemas.microsoft.com/office/drawing/2014/chart" uri="{C3380CC4-5D6E-409C-BE32-E72D297353CC}">
              <c16:uniqueId val="{00000000-92E5-4F85-8756-0F68C45E58F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92E5-4F85-8756-0F68C45E58F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1554.05</c:v>
                </c:pt>
              </c:numCache>
            </c:numRef>
          </c:val>
          <c:extLst>
            <c:ext xmlns:c16="http://schemas.microsoft.com/office/drawing/2014/chart" uri="{C3380CC4-5D6E-409C-BE32-E72D297353CC}">
              <c16:uniqueId val="{00000000-7850-46D2-80D3-3405DA76797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7850-46D2-80D3-3405DA76797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16.12</c:v>
                </c:pt>
              </c:numCache>
            </c:numRef>
          </c:val>
          <c:extLst>
            <c:ext xmlns:c16="http://schemas.microsoft.com/office/drawing/2014/chart" uri="{C3380CC4-5D6E-409C-BE32-E72D297353CC}">
              <c16:uniqueId val="{00000000-09E0-44A0-9D8A-94D237E5990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09E0-44A0-9D8A-94D237E5990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644.91999999999996</c:v>
                </c:pt>
              </c:numCache>
            </c:numRef>
          </c:val>
          <c:extLst>
            <c:ext xmlns:c16="http://schemas.microsoft.com/office/drawing/2014/chart" uri="{C3380CC4-5D6E-409C-BE32-E72D297353CC}">
              <c16:uniqueId val="{00000000-5563-4DA4-BF57-3218F7ECC0F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5563-4DA4-BF57-3218F7ECC0F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G1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北海道　利尻町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54">
        <f>データ!S6</f>
        <v>1830</v>
      </c>
      <c r="AM8" s="54"/>
      <c r="AN8" s="54"/>
      <c r="AO8" s="54"/>
      <c r="AP8" s="54"/>
      <c r="AQ8" s="54"/>
      <c r="AR8" s="54"/>
      <c r="AS8" s="54"/>
      <c r="AT8" s="53">
        <f>データ!T6</f>
        <v>76.5</v>
      </c>
      <c r="AU8" s="53"/>
      <c r="AV8" s="53"/>
      <c r="AW8" s="53"/>
      <c r="AX8" s="53"/>
      <c r="AY8" s="53"/>
      <c r="AZ8" s="53"/>
      <c r="BA8" s="53"/>
      <c r="BB8" s="53">
        <f>データ!U6</f>
        <v>23.92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39.86</v>
      </c>
      <c r="J10" s="53"/>
      <c r="K10" s="53"/>
      <c r="L10" s="53"/>
      <c r="M10" s="53"/>
      <c r="N10" s="53"/>
      <c r="O10" s="53"/>
      <c r="P10" s="53">
        <f>データ!P6</f>
        <v>5.85</v>
      </c>
      <c r="Q10" s="53"/>
      <c r="R10" s="53"/>
      <c r="S10" s="53"/>
      <c r="T10" s="53"/>
      <c r="U10" s="53"/>
      <c r="V10" s="53"/>
      <c r="W10" s="53">
        <f>データ!Q6</f>
        <v>100</v>
      </c>
      <c r="X10" s="53"/>
      <c r="Y10" s="53"/>
      <c r="Z10" s="53"/>
      <c r="AA10" s="53"/>
      <c r="AB10" s="53"/>
      <c r="AC10" s="53"/>
      <c r="AD10" s="54">
        <f>データ!R6</f>
        <v>1813</v>
      </c>
      <c r="AE10" s="54"/>
      <c r="AF10" s="54"/>
      <c r="AG10" s="54"/>
      <c r="AH10" s="54"/>
      <c r="AI10" s="54"/>
      <c r="AJ10" s="54"/>
      <c r="AK10" s="2"/>
      <c r="AL10" s="54">
        <f>データ!V6</f>
        <v>105</v>
      </c>
      <c r="AM10" s="54"/>
      <c r="AN10" s="54"/>
      <c r="AO10" s="54"/>
      <c r="AP10" s="54"/>
      <c r="AQ10" s="54"/>
      <c r="AR10" s="54"/>
      <c r="AS10" s="54"/>
      <c r="AT10" s="53">
        <f>データ!W6</f>
        <v>0.48</v>
      </c>
      <c r="AU10" s="53"/>
      <c r="AV10" s="53"/>
      <c r="AW10" s="53"/>
      <c r="AX10" s="53"/>
      <c r="AY10" s="53"/>
      <c r="AZ10" s="53"/>
      <c r="BA10" s="53"/>
      <c r="BB10" s="53">
        <f>データ!X6</f>
        <v>218.75</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Vp60MYpVJsehtrEozSA3ZJNuwhCoSyaefHvYAlLEKLLqxQYxb36QqnuGDhLB+QqWT0K/D2+eIwkSv+lJ3JqxMg==" saltValue="1JQaVVc8xPFBEj5zcRESi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15181</v>
      </c>
      <c r="D6" s="19">
        <f t="shared" si="3"/>
        <v>46</v>
      </c>
      <c r="E6" s="19">
        <f t="shared" si="3"/>
        <v>18</v>
      </c>
      <c r="F6" s="19">
        <f t="shared" si="3"/>
        <v>0</v>
      </c>
      <c r="G6" s="19">
        <f t="shared" si="3"/>
        <v>0</v>
      </c>
      <c r="H6" s="19" t="str">
        <f t="shared" si="3"/>
        <v>北海道　利尻町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39.86</v>
      </c>
      <c r="P6" s="20">
        <f t="shared" si="3"/>
        <v>5.85</v>
      </c>
      <c r="Q6" s="20">
        <f t="shared" si="3"/>
        <v>100</v>
      </c>
      <c r="R6" s="20">
        <f t="shared" si="3"/>
        <v>1813</v>
      </c>
      <c r="S6" s="20">
        <f t="shared" si="3"/>
        <v>1830</v>
      </c>
      <c r="T6" s="20">
        <f t="shared" si="3"/>
        <v>76.5</v>
      </c>
      <c r="U6" s="20">
        <f t="shared" si="3"/>
        <v>23.92</v>
      </c>
      <c r="V6" s="20">
        <f t="shared" si="3"/>
        <v>105</v>
      </c>
      <c r="W6" s="20">
        <f t="shared" si="3"/>
        <v>0.48</v>
      </c>
      <c r="X6" s="20">
        <f t="shared" si="3"/>
        <v>218.75</v>
      </c>
      <c r="Y6" s="21" t="str">
        <f>IF(Y7="",NA(),Y7)</f>
        <v>-</v>
      </c>
      <c r="Z6" s="21" t="str">
        <f t="shared" ref="Z6:AH6" si="4">IF(Z7="",NA(),Z7)</f>
        <v>-</v>
      </c>
      <c r="AA6" s="21" t="str">
        <f t="shared" si="4"/>
        <v>-</v>
      </c>
      <c r="AB6" s="21" t="str">
        <f t="shared" si="4"/>
        <v>-</v>
      </c>
      <c r="AC6" s="21">
        <f t="shared" si="4"/>
        <v>100</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204.6</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1">
        <f t="shared" si="7"/>
        <v>1554.05</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16.12</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644.91999999999996</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37.840000000000003</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68.569999999999993</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7.05</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15181</v>
      </c>
      <c r="D7" s="23">
        <v>46</v>
      </c>
      <c r="E7" s="23">
        <v>18</v>
      </c>
      <c r="F7" s="23">
        <v>0</v>
      </c>
      <c r="G7" s="23">
        <v>0</v>
      </c>
      <c r="H7" s="23" t="s">
        <v>96</v>
      </c>
      <c r="I7" s="23" t="s">
        <v>97</v>
      </c>
      <c r="J7" s="23" t="s">
        <v>98</v>
      </c>
      <c r="K7" s="23" t="s">
        <v>99</v>
      </c>
      <c r="L7" s="23" t="s">
        <v>100</v>
      </c>
      <c r="M7" s="23" t="s">
        <v>101</v>
      </c>
      <c r="N7" s="24" t="s">
        <v>102</v>
      </c>
      <c r="O7" s="24">
        <v>39.86</v>
      </c>
      <c r="P7" s="24">
        <v>5.85</v>
      </c>
      <c r="Q7" s="24">
        <v>100</v>
      </c>
      <c r="R7" s="24">
        <v>1813</v>
      </c>
      <c r="S7" s="24">
        <v>1830</v>
      </c>
      <c r="T7" s="24">
        <v>76.5</v>
      </c>
      <c r="U7" s="24">
        <v>23.92</v>
      </c>
      <c r="V7" s="24">
        <v>105</v>
      </c>
      <c r="W7" s="24">
        <v>0.48</v>
      </c>
      <c r="X7" s="24">
        <v>218.75</v>
      </c>
      <c r="Y7" s="24" t="s">
        <v>102</v>
      </c>
      <c r="Z7" s="24" t="s">
        <v>102</v>
      </c>
      <c r="AA7" s="24" t="s">
        <v>102</v>
      </c>
      <c r="AB7" s="24" t="s">
        <v>102</v>
      </c>
      <c r="AC7" s="24">
        <v>100</v>
      </c>
      <c r="AD7" s="24" t="s">
        <v>102</v>
      </c>
      <c r="AE7" s="24" t="s">
        <v>102</v>
      </c>
      <c r="AF7" s="24" t="s">
        <v>102</v>
      </c>
      <c r="AG7" s="24" t="s">
        <v>102</v>
      </c>
      <c r="AH7" s="24">
        <v>99.24</v>
      </c>
      <c r="AI7" s="24">
        <v>100.06</v>
      </c>
      <c r="AJ7" s="24" t="s">
        <v>102</v>
      </c>
      <c r="AK7" s="24" t="s">
        <v>102</v>
      </c>
      <c r="AL7" s="24" t="s">
        <v>102</v>
      </c>
      <c r="AM7" s="24" t="s">
        <v>102</v>
      </c>
      <c r="AN7" s="24">
        <v>0</v>
      </c>
      <c r="AO7" s="24" t="s">
        <v>102</v>
      </c>
      <c r="AP7" s="24" t="s">
        <v>102</v>
      </c>
      <c r="AQ7" s="24" t="s">
        <v>102</v>
      </c>
      <c r="AR7" s="24" t="s">
        <v>102</v>
      </c>
      <c r="AS7" s="24">
        <v>89.91</v>
      </c>
      <c r="AT7" s="24">
        <v>84.61</v>
      </c>
      <c r="AU7" s="24" t="s">
        <v>102</v>
      </c>
      <c r="AV7" s="24" t="s">
        <v>102</v>
      </c>
      <c r="AW7" s="24" t="s">
        <v>102</v>
      </c>
      <c r="AX7" s="24" t="s">
        <v>102</v>
      </c>
      <c r="AY7" s="24">
        <v>204.6</v>
      </c>
      <c r="AZ7" s="24" t="s">
        <v>102</v>
      </c>
      <c r="BA7" s="24" t="s">
        <v>102</v>
      </c>
      <c r="BB7" s="24" t="s">
        <v>102</v>
      </c>
      <c r="BC7" s="24" t="s">
        <v>102</v>
      </c>
      <c r="BD7" s="24">
        <v>103.61</v>
      </c>
      <c r="BE7" s="24">
        <v>106.63</v>
      </c>
      <c r="BF7" s="24" t="s">
        <v>102</v>
      </c>
      <c r="BG7" s="24" t="s">
        <v>102</v>
      </c>
      <c r="BH7" s="24" t="s">
        <v>102</v>
      </c>
      <c r="BI7" s="24" t="s">
        <v>102</v>
      </c>
      <c r="BJ7" s="24">
        <v>1554.05</v>
      </c>
      <c r="BK7" s="24" t="s">
        <v>102</v>
      </c>
      <c r="BL7" s="24" t="s">
        <v>102</v>
      </c>
      <c r="BM7" s="24" t="s">
        <v>102</v>
      </c>
      <c r="BN7" s="24" t="s">
        <v>102</v>
      </c>
      <c r="BO7" s="24">
        <v>368.83</v>
      </c>
      <c r="BP7" s="24">
        <v>386.06</v>
      </c>
      <c r="BQ7" s="24" t="s">
        <v>102</v>
      </c>
      <c r="BR7" s="24" t="s">
        <v>102</v>
      </c>
      <c r="BS7" s="24" t="s">
        <v>102</v>
      </c>
      <c r="BT7" s="24" t="s">
        <v>102</v>
      </c>
      <c r="BU7" s="24">
        <v>16.12</v>
      </c>
      <c r="BV7" s="24" t="s">
        <v>102</v>
      </c>
      <c r="BW7" s="24" t="s">
        <v>102</v>
      </c>
      <c r="BX7" s="24" t="s">
        <v>102</v>
      </c>
      <c r="BY7" s="24" t="s">
        <v>102</v>
      </c>
      <c r="BZ7" s="24">
        <v>53.25</v>
      </c>
      <c r="CA7" s="24">
        <v>51.14</v>
      </c>
      <c r="CB7" s="24" t="s">
        <v>102</v>
      </c>
      <c r="CC7" s="24" t="s">
        <v>102</v>
      </c>
      <c r="CD7" s="24" t="s">
        <v>102</v>
      </c>
      <c r="CE7" s="24" t="s">
        <v>102</v>
      </c>
      <c r="CF7" s="24">
        <v>644.91999999999996</v>
      </c>
      <c r="CG7" s="24" t="s">
        <v>102</v>
      </c>
      <c r="CH7" s="24" t="s">
        <v>102</v>
      </c>
      <c r="CI7" s="24" t="s">
        <v>102</v>
      </c>
      <c r="CJ7" s="24" t="s">
        <v>102</v>
      </c>
      <c r="CK7" s="24">
        <v>325.45</v>
      </c>
      <c r="CL7" s="24">
        <v>329.31</v>
      </c>
      <c r="CM7" s="24" t="s">
        <v>102</v>
      </c>
      <c r="CN7" s="24" t="s">
        <v>102</v>
      </c>
      <c r="CO7" s="24" t="s">
        <v>102</v>
      </c>
      <c r="CP7" s="24" t="s">
        <v>102</v>
      </c>
      <c r="CQ7" s="24">
        <v>37.840000000000003</v>
      </c>
      <c r="CR7" s="24" t="s">
        <v>102</v>
      </c>
      <c r="CS7" s="24" t="s">
        <v>102</v>
      </c>
      <c r="CT7" s="24" t="s">
        <v>102</v>
      </c>
      <c r="CU7" s="24" t="s">
        <v>102</v>
      </c>
      <c r="CV7" s="24">
        <v>52.59</v>
      </c>
      <c r="CW7" s="24">
        <v>54.37</v>
      </c>
      <c r="CX7" s="24" t="s">
        <v>102</v>
      </c>
      <c r="CY7" s="24" t="s">
        <v>102</v>
      </c>
      <c r="CZ7" s="24" t="s">
        <v>102</v>
      </c>
      <c r="DA7" s="24" t="s">
        <v>102</v>
      </c>
      <c r="DB7" s="24">
        <v>68.569999999999993</v>
      </c>
      <c r="DC7" s="24" t="s">
        <v>102</v>
      </c>
      <c r="DD7" s="24" t="s">
        <v>102</v>
      </c>
      <c r="DE7" s="24" t="s">
        <v>102</v>
      </c>
      <c r="DF7" s="24" t="s">
        <v>102</v>
      </c>
      <c r="DG7" s="24">
        <v>87.02</v>
      </c>
      <c r="DH7" s="24">
        <v>84.89</v>
      </c>
      <c r="DI7" s="24" t="s">
        <v>102</v>
      </c>
      <c r="DJ7" s="24" t="s">
        <v>102</v>
      </c>
      <c r="DK7" s="24" t="s">
        <v>102</v>
      </c>
      <c r="DL7" s="24" t="s">
        <v>102</v>
      </c>
      <c r="DM7" s="24">
        <v>7.05</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田中 将</cp:lastModifiedBy>
  <dcterms:created xsi:type="dcterms:W3CDTF">2025-12-23T06:28:50Z</dcterms:created>
  <dcterms:modified xsi:type="dcterms:W3CDTF">2026-02-05T06:24:02Z</dcterms:modified>
  <cp:category/>
</cp:coreProperties>
</file>